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! Vista 2012\Users\Piotrek\Documents\UŚ\Zajęcia\"/>
    </mc:Choice>
  </mc:AlternateContent>
  <xr:revisionPtr revIDLastSave="0" documentId="13_ncr:1_{F486259B-1DE2-4EA7-AB33-F5F0A635435D}" xr6:coauthVersionLast="45" xr6:coauthVersionMax="45" xr10:uidLastSave="{00000000-0000-0000-0000-000000000000}"/>
  <bookViews>
    <workbookView xWindow="-120" yWindow="-120" windowWidth="25440" windowHeight="15390" xr2:uid="{C8752C1A-8C28-4DAD-AE5A-2E2BB1E25649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" i="1" l="1"/>
  <c r="I4" i="1"/>
  <c r="J4" i="1"/>
  <c r="C4" i="1"/>
  <c r="D4" i="1"/>
  <c r="E4" i="1"/>
  <c r="H5" i="1"/>
  <c r="I5" i="1"/>
  <c r="J5" i="1"/>
  <c r="C5" i="1"/>
  <c r="D5" i="1"/>
  <c r="E5" i="1"/>
  <c r="H6" i="1"/>
  <c r="I6" i="1"/>
  <c r="J6" i="1"/>
  <c r="C6" i="1"/>
  <c r="D6" i="1"/>
  <c r="E6" i="1"/>
  <c r="H7" i="1"/>
  <c r="I7" i="1"/>
  <c r="J7" i="1"/>
  <c r="C7" i="1"/>
  <c r="D7" i="1"/>
  <c r="E7" i="1"/>
  <c r="E3" i="1"/>
  <c r="D3" i="1"/>
  <c r="C3" i="1"/>
  <c r="F3" i="1" s="1"/>
  <c r="J3" i="1"/>
  <c r="I3" i="1"/>
  <c r="H3" i="1"/>
  <c r="K5" i="1" l="1"/>
  <c r="K3" i="1"/>
  <c r="K7" i="1"/>
  <c r="K6" i="1"/>
  <c r="F6" i="1"/>
  <c r="F4" i="1"/>
  <c r="F7" i="1"/>
  <c r="F5" i="1"/>
  <c r="K4" i="1"/>
</calcChain>
</file>

<file path=xl/sharedStrings.xml><?xml version="1.0" encoding="utf-8"?>
<sst xmlns="http://schemas.openxmlformats.org/spreadsheetml/2006/main" count="32" uniqueCount="27">
  <si>
    <t>Miasto</t>
  </si>
  <si>
    <t>Katowice</t>
  </si>
  <si>
    <t>Warszawa</t>
  </si>
  <si>
    <t>Mieszkańcy</t>
  </si>
  <si>
    <t>Kraków</t>
  </si>
  <si>
    <t>Poznań</t>
  </si>
  <si>
    <t>Szczecin</t>
  </si>
  <si>
    <t>°</t>
  </si>
  <si>
    <t>′</t>
  </si>
  <si>
    <t>″</t>
  </si>
  <si>
    <t>50°15′51″N</t>
  </si>
  <si>
    <t>19°01′25″E</t>
  </si>
  <si>
    <t>52°13′56″N</t>
  </si>
  <si>
    <t>21°00′30″E</t>
  </si>
  <si>
    <t>50°03′41″N</t>
  </si>
  <si>
    <t>19°56′18″E</t>
  </si>
  <si>
    <t>52°24′30″N</t>
  </si>
  <si>
    <t>16°56′03″E</t>
  </si>
  <si>
    <t>53°26′17″N</t>
  </si>
  <si>
    <t>14°32′32″E</t>
  </si>
  <si>
    <t>Współrzędne - szerokość (N)</t>
  </si>
  <si>
    <t>Współrzędne - długość (E)</t>
  </si>
  <si>
    <t>Stopnie</t>
  </si>
  <si>
    <t>Liczba</t>
  </si>
  <si>
    <t>Źródła:</t>
  </si>
  <si>
    <t>pl.wikipedia.org</t>
  </si>
  <si>
    <t>www.google.pl/maps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</si>
</sst>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3" fontId="0" fillId="4" borderId="1" xfId="0" applyNumberFormat="1" applyFill="1" applyBorder="1"/>
    <xf numFmtId="0" fontId="0" fillId="5" borderId="1" xfId="0" applyFill="1" applyBorder="1"/>
    <xf numFmtId="0" fontId="0" fillId="6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1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xVal>
            <c:numRef>
              <c:f>Arkusz1!$F$3:$F$7</c:f>
              <c:numCache>
                <c:formatCode>General</c:formatCode>
                <c:ptCount val="5"/>
                <c:pt idx="0">
                  <c:v>19.023611111111109</c:v>
                </c:pt>
                <c:pt idx="1">
                  <c:v>21.008333333333333</c:v>
                </c:pt>
                <c:pt idx="2">
                  <c:v>19.938333333333333</c:v>
                </c:pt>
                <c:pt idx="3">
                  <c:v>16.934166666666666</c:v>
                </c:pt>
                <c:pt idx="4">
                  <c:v>14.542222222222222</c:v>
                </c:pt>
              </c:numCache>
            </c:numRef>
          </c:xVal>
          <c:yVal>
            <c:numRef>
              <c:f>Arkusz1!$K$3:$K$7</c:f>
              <c:numCache>
                <c:formatCode>General</c:formatCode>
                <c:ptCount val="5"/>
                <c:pt idx="0">
                  <c:v>50.264166666666668</c:v>
                </c:pt>
                <c:pt idx="1">
                  <c:v>52.232222222222227</c:v>
                </c:pt>
                <c:pt idx="2">
                  <c:v>50.061388888888885</c:v>
                </c:pt>
                <c:pt idx="3">
                  <c:v>52.408333333333331</c:v>
                </c:pt>
                <c:pt idx="4">
                  <c:v>53.43805555555555</c:v>
                </c:pt>
              </c:numCache>
            </c:numRef>
          </c:yVal>
          <c:bubbleSize>
            <c:numRef>
              <c:f>Arkusz1!$L$3:$L$7</c:f>
              <c:numCache>
                <c:formatCode>#,##0</c:formatCode>
                <c:ptCount val="5"/>
                <c:pt idx="0">
                  <c:v>294510</c:v>
                </c:pt>
                <c:pt idx="1">
                  <c:v>1777972</c:v>
                </c:pt>
                <c:pt idx="2">
                  <c:v>774839</c:v>
                </c:pt>
                <c:pt idx="3">
                  <c:v>535802</c:v>
                </c:pt>
                <c:pt idx="4">
                  <c:v>402100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CC0D-49A9-B905-3D49A8FA7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42925288"/>
        <c:axId val="286981216"/>
      </c:bubbleChart>
      <c:valAx>
        <c:axId val="342925288"/>
        <c:scaling>
          <c:orientation val="minMax"/>
          <c:max val="25"/>
          <c:min val="1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6981216"/>
        <c:crosses val="autoZero"/>
        <c:crossBetween val="midCat"/>
        <c:majorUnit val="1"/>
      </c:valAx>
      <c:valAx>
        <c:axId val="286981216"/>
        <c:scaling>
          <c:orientation val="minMax"/>
          <c:max val="55.5"/>
          <c:min val="4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292528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243052</xdr:colOff>
      <xdr:row>8</xdr:row>
      <xdr:rowOff>105103</xdr:rowOff>
    </xdr:from>
    <xdr:to>
      <xdr:col>11</xdr:col>
      <xdr:colOff>312931</xdr:colOff>
      <xdr:row>31</xdr:row>
      <xdr:rowOff>43603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E4119EAF-A77B-46C1-81DA-9DA97A199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238998</xdr:colOff>
      <xdr:row>8</xdr:row>
      <xdr:rowOff>107918</xdr:rowOff>
    </xdr:from>
    <xdr:to>
      <xdr:col>21</xdr:col>
      <xdr:colOff>140774</xdr:colOff>
      <xdr:row>29</xdr:row>
      <xdr:rowOff>97853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10E5DD6-7E75-4EB3-A80C-BFA50BBFD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665" t="7212" r="410" b="4206"/>
        <a:stretch/>
      </xdr:blipFill>
      <xdr:spPr>
        <a:xfrm>
          <a:off x="6013119" y="1631918"/>
          <a:ext cx="5400000" cy="3990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EAE1A-2823-40B0-BFC6-DD927E14B1E8}">
  <dimension ref="A1:L35"/>
  <sheetViews>
    <sheetView tabSelected="1" zoomScale="145" zoomScaleNormal="145" workbookViewId="0">
      <selection sqref="A1:A2"/>
    </sheetView>
  </sheetViews>
  <sheetFormatPr defaultRowHeight="15" x14ac:dyDescent="0.25"/>
  <cols>
    <col min="1" max="1" width="11.42578125" customWidth="1"/>
    <col min="2" max="2" width="11.28515625" customWidth="1"/>
    <col min="3" max="5" width="3.5703125" customWidth="1"/>
    <col min="6" max="6" width="9.85546875" customWidth="1"/>
    <col min="7" max="7" width="11.42578125" customWidth="1"/>
    <col min="8" max="10" width="3.5703125" customWidth="1"/>
    <col min="11" max="11" width="9.85546875" customWidth="1"/>
    <col min="12" max="12" width="11.42578125" customWidth="1"/>
  </cols>
  <sheetData>
    <row r="1" spans="1:12" x14ac:dyDescent="0.25">
      <c r="A1" s="11" t="s">
        <v>0</v>
      </c>
      <c r="B1" s="9" t="s">
        <v>21</v>
      </c>
      <c r="C1" s="9"/>
      <c r="D1" s="9"/>
      <c r="E1" s="9"/>
      <c r="F1" s="9"/>
      <c r="G1" s="10" t="s">
        <v>20</v>
      </c>
      <c r="H1" s="10"/>
      <c r="I1" s="10"/>
      <c r="J1" s="10"/>
      <c r="K1" s="10"/>
      <c r="L1" s="13" t="s">
        <v>3</v>
      </c>
    </row>
    <row r="2" spans="1:12" x14ac:dyDescent="0.25">
      <c r="A2" s="12"/>
      <c r="B2" s="8" t="s">
        <v>22</v>
      </c>
      <c r="C2" s="8" t="s">
        <v>7</v>
      </c>
      <c r="D2" s="8" t="s">
        <v>8</v>
      </c>
      <c r="E2" s="8" t="s">
        <v>9</v>
      </c>
      <c r="F2" s="8" t="s">
        <v>23</v>
      </c>
      <c r="G2" s="7" t="s">
        <v>22</v>
      </c>
      <c r="H2" s="7" t="s">
        <v>7</v>
      </c>
      <c r="I2" s="7" t="s">
        <v>8</v>
      </c>
      <c r="J2" s="7" t="s">
        <v>9</v>
      </c>
      <c r="K2" s="7" t="s">
        <v>23</v>
      </c>
      <c r="L2" s="14"/>
    </row>
    <row r="3" spans="1:12" x14ac:dyDescent="0.25">
      <c r="A3" s="6" t="s">
        <v>1</v>
      </c>
      <c r="B3" s="1" t="s">
        <v>11</v>
      </c>
      <c r="C3" s="2" t="str">
        <f>MID(B3,1,FIND("°",B3)-1)</f>
        <v>19</v>
      </c>
      <c r="D3" s="2" t="str">
        <f>MID(B3,FIND("°",B3)+1,FIND("′",B3)-FIND("°",B3)-1)</f>
        <v>01</v>
      </c>
      <c r="E3" s="2" t="str">
        <f>MID(B3,FIND("′",B3)+1,FIND("″",B3)-FIND("′",B3)-1)</f>
        <v>25</v>
      </c>
      <c r="F3" s="1">
        <f>C3+D3/60+E3/3600</f>
        <v>19.023611111111109</v>
      </c>
      <c r="G3" s="3" t="s">
        <v>10</v>
      </c>
      <c r="H3" s="4" t="str">
        <f>MID(G3,1,FIND("°",G3)-1)</f>
        <v>50</v>
      </c>
      <c r="I3" s="4" t="str">
        <f>MID(G3,FIND("°",G3)+1,FIND("′",G3)-FIND("°",G3)-1)</f>
        <v>15</v>
      </c>
      <c r="J3" s="4" t="str">
        <f>MID(G3,FIND("′",G3)+1,FIND("″",G3)-FIND("′",G3)-1)</f>
        <v>51</v>
      </c>
      <c r="K3" s="3">
        <f>H3+I3/60+J3/3600</f>
        <v>50.264166666666668</v>
      </c>
      <c r="L3" s="5">
        <v>294510</v>
      </c>
    </row>
    <row r="4" spans="1:12" x14ac:dyDescent="0.25">
      <c r="A4" s="6" t="s">
        <v>2</v>
      </c>
      <c r="B4" s="1" t="s">
        <v>13</v>
      </c>
      <c r="C4" s="2" t="str">
        <f>MID(B4,1,FIND("°",B4)-1)</f>
        <v>21</v>
      </c>
      <c r="D4" s="2" t="str">
        <f>MID(B4,FIND("°",B4)+1,FIND("′",B4)-FIND("°",B4)-1)</f>
        <v>00</v>
      </c>
      <c r="E4" s="2" t="str">
        <f>MID(B4,FIND("′",B4)+1,FIND("″",B4)-FIND("′",B4)-1)</f>
        <v>30</v>
      </c>
      <c r="F4" s="1">
        <f t="shared" ref="F4:F7" si="0">C4+D4/60+E4/3600</f>
        <v>21.008333333333333</v>
      </c>
      <c r="G4" s="3" t="s">
        <v>12</v>
      </c>
      <c r="H4" s="4" t="str">
        <f>MID(G4,1,FIND("°",G4)-1)</f>
        <v>52</v>
      </c>
      <c r="I4" s="4" t="str">
        <f>MID(G4,FIND("°",G4)+1,FIND("′",G4)-FIND("°",G4)-1)</f>
        <v>13</v>
      </c>
      <c r="J4" s="4" t="str">
        <f>MID(G4,FIND("′",G4)+1,FIND("″",G4)-FIND("′",G4)-1)</f>
        <v>56</v>
      </c>
      <c r="K4" s="3">
        <f>H4+I4/60+J4/3600</f>
        <v>52.232222222222227</v>
      </c>
      <c r="L4" s="5">
        <v>1777972</v>
      </c>
    </row>
    <row r="5" spans="1:12" x14ac:dyDescent="0.25">
      <c r="A5" s="6" t="s">
        <v>4</v>
      </c>
      <c r="B5" s="1" t="s">
        <v>15</v>
      </c>
      <c r="C5" s="2" t="str">
        <f>MID(B5,1,FIND("°",B5)-1)</f>
        <v>19</v>
      </c>
      <c r="D5" s="2" t="str">
        <f>MID(B5,FIND("°",B5)+1,FIND("′",B5)-FIND("°",B5)-1)</f>
        <v>56</v>
      </c>
      <c r="E5" s="2" t="str">
        <f>MID(B5,FIND("′",B5)+1,FIND("″",B5)-FIND("′",B5)-1)</f>
        <v>18</v>
      </c>
      <c r="F5" s="1">
        <f t="shared" si="0"/>
        <v>19.938333333333333</v>
      </c>
      <c r="G5" s="3" t="s">
        <v>14</v>
      </c>
      <c r="H5" s="4" t="str">
        <f>MID(G5,1,FIND("°",G5)-1)</f>
        <v>50</v>
      </c>
      <c r="I5" s="4" t="str">
        <f>MID(G5,FIND("°",G5)+1,FIND("′",G5)-FIND("°",G5)-1)</f>
        <v>03</v>
      </c>
      <c r="J5" s="4" t="str">
        <f>MID(G5,FIND("′",G5)+1,FIND("″",G5)-FIND("′",G5)-1)</f>
        <v>41</v>
      </c>
      <c r="K5" s="3">
        <f>H5+I5/60+J5/3600</f>
        <v>50.061388888888885</v>
      </c>
      <c r="L5" s="5">
        <v>774839</v>
      </c>
    </row>
    <row r="6" spans="1:12" x14ac:dyDescent="0.25">
      <c r="A6" s="6" t="s">
        <v>5</v>
      </c>
      <c r="B6" s="1" t="s">
        <v>17</v>
      </c>
      <c r="C6" s="2" t="str">
        <f>MID(B6,1,FIND("°",B6)-1)</f>
        <v>16</v>
      </c>
      <c r="D6" s="2" t="str">
        <f>MID(B6,FIND("°",B6)+1,FIND("′",B6)-FIND("°",B6)-1)</f>
        <v>56</v>
      </c>
      <c r="E6" s="2" t="str">
        <f>MID(B6,FIND("′",B6)+1,FIND("″",B6)-FIND("′",B6)-1)</f>
        <v>03</v>
      </c>
      <c r="F6" s="1">
        <f t="shared" si="0"/>
        <v>16.934166666666666</v>
      </c>
      <c r="G6" s="3" t="s">
        <v>16</v>
      </c>
      <c r="H6" s="4" t="str">
        <f>MID(G6,1,FIND("°",G6)-1)</f>
        <v>52</v>
      </c>
      <c r="I6" s="4" t="str">
        <f>MID(G6,FIND("°",G6)+1,FIND("′",G6)-FIND("°",G6)-1)</f>
        <v>24</v>
      </c>
      <c r="J6" s="4" t="str">
        <f>MID(G6,FIND("′",G6)+1,FIND("″",G6)-FIND("′",G6)-1)</f>
        <v>30</v>
      </c>
      <c r="K6" s="3">
        <f>H6+I6/60+J6/3600</f>
        <v>52.408333333333331</v>
      </c>
      <c r="L6" s="5">
        <v>535802</v>
      </c>
    </row>
    <row r="7" spans="1:12" x14ac:dyDescent="0.25">
      <c r="A7" s="6" t="s">
        <v>6</v>
      </c>
      <c r="B7" s="1" t="s">
        <v>19</v>
      </c>
      <c r="C7" s="2" t="str">
        <f>MID(B7,1,FIND("°",B7)-1)</f>
        <v>14</v>
      </c>
      <c r="D7" s="2" t="str">
        <f>MID(B7,FIND("°",B7)+1,FIND("′",B7)-FIND("°",B7)-1)</f>
        <v>32</v>
      </c>
      <c r="E7" s="2" t="str">
        <f>MID(B7,FIND("′",B7)+1,FIND("″",B7)-FIND("′",B7)-1)</f>
        <v>32</v>
      </c>
      <c r="F7" s="1">
        <f t="shared" si="0"/>
        <v>14.542222222222222</v>
      </c>
      <c r="G7" s="3" t="s">
        <v>18</v>
      </c>
      <c r="H7" s="4" t="str">
        <f>MID(G7,1,FIND("°",G7)-1)</f>
        <v>53</v>
      </c>
      <c r="I7" s="4" t="str">
        <f>MID(G7,FIND("°",G7)+1,FIND("′",G7)-FIND("°",G7)-1)</f>
        <v>26</v>
      </c>
      <c r="J7" s="4" t="str">
        <f>MID(G7,FIND("′",G7)+1,FIND("″",G7)-FIND("′",G7)-1)</f>
        <v>17</v>
      </c>
      <c r="K7" s="3">
        <f>H7+I7/60+J7/3600</f>
        <v>53.43805555555555</v>
      </c>
      <c r="L7" s="5">
        <v>402100</v>
      </c>
    </row>
    <row r="33" spans="1:1" x14ac:dyDescent="0.25">
      <c r="A33" s="15" t="s">
        <v>24</v>
      </c>
    </row>
    <row r="34" spans="1:1" x14ac:dyDescent="0.25">
      <c r="A34" t="s">
        <v>25</v>
      </c>
    </row>
    <row r="35" spans="1:1" x14ac:dyDescent="0.25">
      <c r="A35" t="s">
        <v>26</v>
      </c>
    </row>
  </sheetData>
  <mergeCells count="4">
    <mergeCell ref="G1:K1"/>
    <mergeCell ref="B1:F1"/>
    <mergeCell ref="A1:A2"/>
    <mergeCell ref="L1:L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Piotrek</dc:creator>
  <cp:lastModifiedBy>Piotrek</cp:lastModifiedBy>
  <dcterms:created xsi:type="dcterms:W3CDTF">2020-01-20T12:15:56Z</dcterms:created>
  <dcterms:modified xsi:type="dcterms:W3CDTF">2020-01-20T22:30:35Z</dcterms:modified>
</cp:coreProperties>
</file>